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electmenc\Desktop\"/>
    </mc:Choice>
  </mc:AlternateContent>
  <xr:revisionPtr revIDLastSave="0" documentId="8_{EA41FA9C-F63F-4143-A552-19C44F703350}" xr6:coauthVersionLast="47" xr6:coauthVersionMax="47" xr10:uidLastSave="{00000000-0000-0000-0000-000000000000}"/>
  <bookViews>
    <workbookView xWindow="2340" yWindow="2340" windowWidth="21600" windowHeight="11295" xr2:uid="{C11D0F92-F822-40C6-AB55-FE6FDD0A7DF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32" i="1" l="1"/>
  <c r="C130" i="1"/>
  <c r="C112" i="1"/>
  <c r="C113" i="1" s="1"/>
  <c r="C114" i="1" s="1"/>
  <c r="C115" i="1" s="1"/>
  <c r="C116" i="1" s="1"/>
  <c r="C117" i="1" s="1"/>
  <c r="C118" i="1" s="1"/>
  <c r="C119" i="1" s="1"/>
  <c r="C120" i="1" s="1"/>
  <c r="C121" i="1" s="1"/>
  <c r="C122" i="1" s="1"/>
  <c r="C123" i="1" s="1"/>
  <c r="C124" i="1" s="1"/>
  <c r="C111" i="1"/>
  <c r="C82" i="1"/>
  <c r="C80" i="1"/>
  <c r="C68" i="1"/>
  <c r="C69" i="1" s="1"/>
  <c r="C70" i="1" s="1"/>
  <c r="C79" i="1"/>
  <c r="C99" i="1"/>
  <c r="C100" i="1" s="1"/>
  <c r="C103" i="1"/>
  <c r="C104" i="1" s="1"/>
  <c r="C105" i="1" s="1"/>
  <c r="C96" i="1"/>
  <c r="C90" i="1"/>
  <c r="C64" i="1"/>
  <c r="C47" i="1"/>
  <c r="C48" i="1" s="1"/>
  <c r="C49" i="1" s="1"/>
  <c r="C50" i="1" s="1"/>
  <c r="C51" i="1" s="1"/>
  <c r="C52" i="1" s="1"/>
  <c r="C53" i="1" s="1"/>
  <c r="C54" i="1" s="1"/>
  <c r="C55" i="1" s="1"/>
  <c r="C56" i="1" s="1"/>
  <c r="C57" i="1" s="1"/>
  <c r="C58" i="1" s="1"/>
  <c r="C59" i="1" s="1"/>
  <c r="C60" i="1" s="1"/>
  <c r="C61" i="1" s="1"/>
  <c r="C38" i="1"/>
  <c r="C39" i="1" s="1"/>
  <c r="C40" i="1" s="1"/>
  <c r="C41" i="1" s="1"/>
  <c r="C42" i="1" s="1"/>
  <c r="C43" i="1" s="1"/>
  <c r="C44" i="1" s="1"/>
  <c r="C30" i="1"/>
  <c r="C31" i="1" s="1"/>
  <c r="C32" i="1" s="1"/>
  <c r="C33" i="1" s="1"/>
  <c r="C34" i="1" s="1"/>
  <c r="C20" i="1"/>
  <c r="C21" i="1" s="1"/>
  <c r="C22" i="1" s="1"/>
  <c r="C23" i="1" s="1"/>
  <c r="C24" i="1" s="1"/>
  <c r="C25" i="1" s="1"/>
  <c r="C26" i="1" s="1"/>
  <c r="C27" i="1" s="1"/>
  <c r="C3" i="1"/>
  <c r="C4" i="1" s="1"/>
  <c r="C5" i="1" s="1"/>
  <c r="C6" i="1" s="1"/>
  <c r="C7" i="1" s="1"/>
  <c r="C8" i="1" s="1"/>
  <c r="C9" i="1" s="1"/>
  <c r="C10" i="1" s="1"/>
  <c r="C11" i="1" s="1"/>
  <c r="C12" i="1" s="1"/>
  <c r="C13" i="1" s="1"/>
  <c r="C14" i="1" s="1"/>
  <c r="C15" i="1" s="1"/>
  <c r="C16" i="1" s="1"/>
  <c r="C81" i="1"/>
</calcChain>
</file>

<file path=xl/sharedStrings.xml><?xml version="1.0" encoding="utf-8"?>
<sst xmlns="http://schemas.openxmlformats.org/spreadsheetml/2006/main" count="118" uniqueCount="61">
  <si>
    <t>Date</t>
  </si>
  <si>
    <t>Certified Amount</t>
  </si>
  <si>
    <t>Total to Date</t>
  </si>
  <si>
    <t>LP Appliance</t>
  </si>
  <si>
    <t>NDS</t>
  </si>
  <si>
    <t>2024-2025</t>
  </si>
  <si>
    <t>Cost</t>
  </si>
  <si>
    <t>Total Cost</t>
  </si>
  <si>
    <t>Great Falls</t>
  </si>
  <si>
    <t xml:space="preserve">Northeast </t>
  </si>
  <si>
    <t>Custom</t>
  </si>
  <si>
    <t>BABBA</t>
  </si>
  <si>
    <t>Joseph P.</t>
  </si>
  <si>
    <t>Ad/Copy</t>
  </si>
  <si>
    <t>WB Mason</t>
  </si>
  <si>
    <t>Bana</t>
  </si>
  <si>
    <t>Earle Noyes</t>
  </si>
  <si>
    <t>Pro AV</t>
  </si>
  <si>
    <t>Smith Office</t>
  </si>
  <si>
    <t>Mellen &amp; Sons</t>
  </si>
  <si>
    <t xml:space="preserve">A &amp; B Lock </t>
  </si>
  <si>
    <t>Verified</t>
  </si>
  <si>
    <t>Need slips</t>
  </si>
  <si>
    <t>Great Falls-Pro-AV</t>
  </si>
  <si>
    <t>Need Slip</t>
  </si>
  <si>
    <t>Additional</t>
  </si>
  <si>
    <t>Expense</t>
  </si>
  <si>
    <t>Total</t>
  </si>
  <si>
    <t>W. B. Mason</t>
  </si>
  <si>
    <t>Budget Blinds</t>
  </si>
  <si>
    <t>=</t>
  </si>
  <si>
    <t>Partial Payment Request Number</t>
  </si>
  <si>
    <t>Great Falles- PPR#1</t>
  </si>
  <si>
    <t>PPR#1</t>
  </si>
  <si>
    <t>PPR#2</t>
  </si>
  <si>
    <t>PPR#3</t>
  </si>
  <si>
    <t>PPR#4</t>
  </si>
  <si>
    <t>PPR#5</t>
  </si>
  <si>
    <t>PPR#7</t>
  </si>
  <si>
    <t>PPR#8</t>
  </si>
  <si>
    <t xml:space="preserve">PPR#4 and PPR#5- corrected </t>
  </si>
  <si>
    <t>Northeast Civil- not listed</t>
  </si>
  <si>
    <t>Custom Concepts-not listed</t>
  </si>
  <si>
    <t>Civil Consultants-BABBA PPR#4</t>
  </si>
  <si>
    <t>PPR#4 PPR#5</t>
  </si>
  <si>
    <t>20.17 over</t>
  </si>
  <si>
    <t>Joseph Ponzetti- not listed</t>
  </si>
  <si>
    <t>not listed</t>
  </si>
  <si>
    <t>Waterboro Reporter- not listed</t>
  </si>
  <si>
    <t>Kyrocerta Document- not listed</t>
  </si>
  <si>
    <t>W B Mason- PRR #3</t>
  </si>
  <si>
    <t>PPR#3-Visa-Drafting Table</t>
  </si>
  <si>
    <t>Bana Corps- not listed</t>
  </si>
  <si>
    <t>Earle W Noyes-not listed</t>
  </si>
  <si>
    <t>ProAV Systems PRPR#2</t>
  </si>
  <si>
    <t>Smith Office Supplies- not listed</t>
  </si>
  <si>
    <t>Mellen &amp; Sons- PPR#7</t>
  </si>
  <si>
    <t>LP Appliance- not listed</t>
  </si>
  <si>
    <t>A &amp; B Lock Secruity PPR#4</t>
  </si>
  <si>
    <t>Overage $6,451.40- Corrected</t>
  </si>
  <si>
    <t>NDS- not listed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</si>
</sst>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&quot;$&quot;#,##0.00_);[Red]\(&quot;$&quot;#,##0.00\)"/>
    <numFmt numFmtId="44" formatCode="_(&quot;$&quot;* #,##0.00_);_(&quot;$&quot;* \(#,##0.00\);_(&quot;$&quot;* &quot;-&quot;??_);_(@_)"/>
    <numFmt numFmtId="164" formatCode="_([$$-409]* #,##0.00_);_([$$-409]* \(#,##0.00\);_([$$-409]* &quot;-&quot;??_);_(@_)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2">
    <xf numFmtId="0" fontId="0" fillId="0" borderId="0" xfId="0"/>
    <xf numFmtId="14" fontId="0" fillId="0" borderId="0" xfId="0" applyNumberFormat="1"/>
    <xf numFmtId="44" fontId="0" fillId="0" borderId="0" xfId="1" applyFont="1"/>
    <xf numFmtId="0" fontId="0" fillId="0" borderId="1" xfId="0" applyBorder="1"/>
    <xf numFmtId="14" fontId="0" fillId="0" borderId="1" xfId="0" applyNumberFormat="1" applyBorder="1"/>
    <xf numFmtId="44" fontId="0" fillId="0" borderId="1" xfId="1" applyFont="1" applyBorder="1"/>
    <xf numFmtId="8" fontId="0" fillId="0" borderId="0" xfId="1" applyNumberFormat="1" applyFont="1"/>
    <xf numFmtId="44" fontId="0" fillId="0" borderId="0" xfId="1" applyFont="1" applyBorder="1"/>
    <xf numFmtId="44" fontId="0" fillId="0" borderId="2" xfId="1" applyFont="1" applyBorder="1"/>
    <xf numFmtId="44" fontId="0" fillId="0" borderId="3" xfId="1" applyFont="1" applyBorder="1"/>
    <xf numFmtId="8" fontId="0" fillId="0" borderId="1" xfId="1" applyNumberFormat="1" applyFont="1" applyBorder="1"/>
    <xf numFmtId="164" fontId="0" fillId="0" borderId="0" xfId="1" applyNumberFormat="1" applyFont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EE922C-A450-4DEA-BDE3-4AF1B904CF4C}">
  <dimension ref="A1:E137"/>
  <sheetViews>
    <sheetView tabSelected="1" view="pageLayout" topLeftCell="A45" zoomScaleNormal="100" workbookViewId="0">
      <selection activeCell="D106" sqref="D106"/>
    </sheetView>
  </sheetViews>
  <sheetFormatPr defaultRowHeight="15" x14ac:dyDescent="0.25"/>
  <cols>
    <col min="1" max="1" width="11.7109375" customWidth="1"/>
    <col min="2" max="2" width="16" customWidth="1"/>
    <col min="3" max="3" width="18.28515625" customWidth="1"/>
    <col min="4" max="4" width="28.42578125" customWidth="1"/>
  </cols>
  <sheetData>
    <row r="1" spans="1:5" x14ac:dyDescent="0.25">
      <c r="A1" s="3" t="s">
        <v>0</v>
      </c>
      <c r="B1" s="3" t="s">
        <v>1</v>
      </c>
      <c r="C1" s="3" t="s">
        <v>2</v>
      </c>
      <c r="D1" s="3" t="s">
        <v>31</v>
      </c>
    </row>
    <row r="2" spans="1:5" x14ac:dyDescent="0.25">
      <c r="A2" s="4">
        <v>45552</v>
      </c>
      <c r="B2" s="5">
        <v>123645.35</v>
      </c>
      <c r="C2" s="5">
        <v>123645.35</v>
      </c>
      <c r="D2" s="3" t="s">
        <v>32</v>
      </c>
      <c r="E2" t="s">
        <v>21</v>
      </c>
    </row>
    <row r="3" spans="1:5" x14ac:dyDescent="0.25">
      <c r="A3" s="4">
        <v>45580</v>
      </c>
      <c r="B3" s="5">
        <v>393825.39</v>
      </c>
      <c r="C3" s="5">
        <f>C2+B3</f>
        <v>517470.74</v>
      </c>
      <c r="D3" s="3" t="s">
        <v>33</v>
      </c>
    </row>
    <row r="4" spans="1:5" x14ac:dyDescent="0.25">
      <c r="A4" s="4">
        <v>45980</v>
      </c>
      <c r="B4" s="5">
        <v>354472.55</v>
      </c>
      <c r="C4" s="5">
        <f t="shared" ref="C4:C7" si="0">C3+B4</f>
        <v>871943.29</v>
      </c>
      <c r="D4" s="3" t="s">
        <v>33</v>
      </c>
    </row>
    <row r="5" spans="1:5" x14ac:dyDescent="0.25">
      <c r="A5" s="4">
        <v>45636</v>
      </c>
      <c r="B5" s="5">
        <v>554836.1</v>
      </c>
      <c r="C5" s="5">
        <f t="shared" si="0"/>
        <v>1426779.3900000001</v>
      </c>
      <c r="D5" s="3" t="s">
        <v>33</v>
      </c>
    </row>
    <row r="6" spans="1:5" x14ac:dyDescent="0.25">
      <c r="A6" s="4">
        <v>45678</v>
      </c>
      <c r="B6" s="5">
        <v>378122.21</v>
      </c>
      <c r="C6" s="5">
        <f t="shared" si="0"/>
        <v>1804901.6</v>
      </c>
      <c r="D6" s="3" t="s">
        <v>34</v>
      </c>
    </row>
    <row r="7" spans="1:5" x14ac:dyDescent="0.25">
      <c r="A7" s="4">
        <v>45712</v>
      </c>
      <c r="B7" s="5">
        <v>562750.71999999997</v>
      </c>
      <c r="C7" s="5">
        <f t="shared" si="0"/>
        <v>2367652.3200000003</v>
      </c>
      <c r="D7" s="3" t="s">
        <v>34</v>
      </c>
    </row>
    <row r="8" spans="1:5" x14ac:dyDescent="0.25">
      <c r="A8" s="4">
        <v>45735</v>
      </c>
      <c r="B8" s="5">
        <v>484639.65</v>
      </c>
      <c r="C8" s="5">
        <f>+C7+B8</f>
        <v>2852291.97</v>
      </c>
      <c r="D8" s="3" t="s">
        <v>35</v>
      </c>
    </row>
    <row r="9" spans="1:5" x14ac:dyDescent="0.25">
      <c r="A9" s="4">
        <v>45762</v>
      </c>
      <c r="B9" s="5">
        <v>531625.69999999995</v>
      </c>
      <c r="C9" s="5">
        <f t="shared" ref="C9:C16" si="1">+C8+B9</f>
        <v>3383917.67</v>
      </c>
      <c r="D9" s="3" t="s">
        <v>35</v>
      </c>
    </row>
    <row r="10" spans="1:5" x14ac:dyDescent="0.25">
      <c r="A10" s="4">
        <v>45797</v>
      </c>
      <c r="B10" s="5">
        <v>722732.06</v>
      </c>
      <c r="C10" s="5">
        <f t="shared" si="1"/>
        <v>4106649.73</v>
      </c>
      <c r="D10" s="3" t="s">
        <v>35</v>
      </c>
    </row>
    <row r="11" spans="1:5" x14ac:dyDescent="0.25">
      <c r="A11" s="4">
        <v>45825</v>
      </c>
      <c r="B11" s="5">
        <v>532179.65</v>
      </c>
      <c r="C11" s="5">
        <f t="shared" si="1"/>
        <v>4638829.38</v>
      </c>
      <c r="D11" s="3" t="s">
        <v>35</v>
      </c>
    </row>
    <row r="12" spans="1:5" x14ac:dyDescent="0.25">
      <c r="A12" s="4">
        <v>45853</v>
      </c>
      <c r="B12" s="5">
        <v>701650.14</v>
      </c>
      <c r="C12" s="5">
        <f t="shared" si="1"/>
        <v>5340479.5199999996</v>
      </c>
      <c r="D12" s="3" t="s">
        <v>36</v>
      </c>
    </row>
    <row r="13" spans="1:5" x14ac:dyDescent="0.25">
      <c r="A13" s="4">
        <v>45888</v>
      </c>
      <c r="B13" s="5">
        <v>568323.53</v>
      </c>
      <c r="C13" s="5">
        <f t="shared" si="1"/>
        <v>5908803.0499999998</v>
      </c>
      <c r="D13" s="3" t="s">
        <v>40</v>
      </c>
    </row>
    <row r="14" spans="1:5" x14ac:dyDescent="0.25">
      <c r="A14" s="4">
        <v>45916</v>
      </c>
      <c r="B14" s="5">
        <v>456809.1</v>
      </c>
      <c r="C14" s="5">
        <f t="shared" si="1"/>
        <v>6365612.1499999994</v>
      </c>
      <c r="D14" s="3" t="s">
        <v>37</v>
      </c>
    </row>
    <row r="15" spans="1:5" x14ac:dyDescent="0.25">
      <c r="A15" s="4">
        <v>45937</v>
      </c>
      <c r="B15" s="5">
        <v>251784.22</v>
      </c>
      <c r="C15" s="5">
        <f t="shared" si="1"/>
        <v>6617396.3699999992</v>
      </c>
      <c r="D15" s="3" t="s">
        <v>38</v>
      </c>
    </row>
    <row r="16" spans="1:5" x14ac:dyDescent="0.25">
      <c r="A16" s="4">
        <v>45980</v>
      </c>
      <c r="B16" s="5">
        <v>712764.85</v>
      </c>
      <c r="C16" s="5">
        <f t="shared" si="1"/>
        <v>7330161.2199999988</v>
      </c>
      <c r="D16" s="3" t="s">
        <v>39</v>
      </c>
    </row>
    <row r="17" spans="1:5" x14ac:dyDescent="0.25">
      <c r="A17" s="1"/>
      <c r="B17" s="2"/>
      <c r="C17" s="2"/>
    </row>
    <row r="18" spans="1:5" x14ac:dyDescent="0.25">
      <c r="A18" s="1"/>
      <c r="B18" s="2"/>
      <c r="C18" s="2"/>
    </row>
    <row r="19" spans="1:5" x14ac:dyDescent="0.25">
      <c r="A19" s="4">
        <v>45477</v>
      </c>
      <c r="B19" s="5">
        <v>2950.5</v>
      </c>
      <c r="C19" s="5">
        <v>2950.5</v>
      </c>
      <c r="D19" s="3" t="s">
        <v>41</v>
      </c>
      <c r="E19" t="s">
        <v>21</v>
      </c>
    </row>
    <row r="20" spans="1:5" x14ac:dyDescent="0.25">
      <c r="A20" s="4">
        <v>45525</v>
      </c>
      <c r="B20" s="5">
        <v>5092.5</v>
      </c>
      <c r="C20" s="5">
        <f>C19+B20</f>
        <v>8043</v>
      </c>
      <c r="D20" s="3" t="s">
        <v>35</v>
      </c>
    </row>
    <row r="21" spans="1:5" x14ac:dyDescent="0.25">
      <c r="A21" s="4">
        <v>45547</v>
      </c>
      <c r="B21" s="5">
        <v>2152.5</v>
      </c>
      <c r="C21" s="5">
        <f t="shared" ref="C21:C27" si="2">C20+B21</f>
        <v>10195.5</v>
      </c>
      <c r="D21" s="3" t="s">
        <v>35</v>
      </c>
    </row>
    <row r="22" spans="1:5" x14ac:dyDescent="0.25">
      <c r="A22" s="4">
        <v>45575</v>
      </c>
      <c r="B22" s="5">
        <v>3423</v>
      </c>
      <c r="C22" s="5">
        <f t="shared" si="2"/>
        <v>13618.5</v>
      </c>
      <c r="D22" s="3" t="s">
        <v>35</v>
      </c>
    </row>
    <row r="23" spans="1:5" x14ac:dyDescent="0.25">
      <c r="A23" s="4">
        <v>45603</v>
      </c>
      <c r="B23" s="5">
        <v>1606.5</v>
      </c>
      <c r="C23" s="5">
        <f t="shared" si="2"/>
        <v>15225</v>
      </c>
      <c r="D23" s="3" t="s">
        <v>35</v>
      </c>
    </row>
    <row r="24" spans="1:5" x14ac:dyDescent="0.25">
      <c r="A24" s="4">
        <v>45750</v>
      </c>
      <c r="B24" s="5">
        <v>393.75</v>
      </c>
      <c r="C24" s="5">
        <f t="shared" si="2"/>
        <v>15618.75</v>
      </c>
      <c r="D24" s="3" t="s">
        <v>35</v>
      </c>
    </row>
    <row r="25" spans="1:5" x14ac:dyDescent="0.25">
      <c r="A25" s="4">
        <v>45760</v>
      </c>
      <c r="B25" s="5">
        <v>777</v>
      </c>
      <c r="C25" s="5">
        <f t="shared" si="2"/>
        <v>16395.75</v>
      </c>
      <c r="D25" s="3" t="s">
        <v>35</v>
      </c>
    </row>
    <row r="26" spans="1:5" x14ac:dyDescent="0.25">
      <c r="A26" s="4">
        <v>45729</v>
      </c>
      <c r="B26" s="5">
        <v>1139.25</v>
      </c>
      <c r="C26" s="5">
        <f t="shared" si="2"/>
        <v>17535</v>
      </c>
      <c r="D26" s="3" t="s">
        <v>35</v>
      </c>
    </row>
    <row r="27" spans="1:5" x14ac:dyDescent="0.25">
      <c r="A27" s="4">
        <v>45847</v>
      </c>
      <c r="B27" s="5">
        <v>210</v>
      </c>
      <c r="C27" s="5">
        <f t="shared" si="2"/>
        <v>17745</v>
      </c>
      <c r="D27" s="3" t="s">
        <v>36</v>
      </c>
    </row>
    <row r="28" spans="1:5" x14ac:dyDescent="0.25">
      <c r="B28" s="2"/>
      <c r="C28" s="2"/>
    </row>
    <row r="29" spans="1:5" x14ac:dyDescent="0.25">
      <c r="A29" s="4">
        <v>45476</v>
      </c>
      <c r="B29" s="5">
        <v>49440</v>
      </c>
      <c r="C29" s="5">
        <v>49440</v>
      </c>
      <c r="D29" s="3" t="s">
        <v>42</v>
      </c>
      <c r="E29" t="s">
        <v>21</v>
      </c>
    </row>
    <row r="30" spans="1:5" x14ac:dyDescent="0.25">
      <c r="A30" s="4">
        <v>45623</v>
      </c>
      <c r="B30" s="5">
        <v>4129.13</v>
      </c>
      <c r="C30" s="5">
        <f>C29+B30</f>
        <v>53569.13</v>
      </c>
      <c r="D30" s="3" t="s">
        <v>35</v>
      </c>
    </row>
    <row r="31" spans="1:5" x14ac:dyDescent="0.25">
      <c r="A31" s="4">
        <v>45631</v>
      </c>
      <c r="B31" s="5">
        <v>1160</v>
      </c>
      <c r="C31" s="5">
        <f t="shared" ref="C31:C34" si="3">C30+B31</f>
        <v>54729.13</v>
      </c>
      <c r="D31" s="3" t="s">
        <v>35</v>
      </c>
    </row>
    <row r="32" spans="1:5" x14ac:dyDescent="0.25">
      <c r="A32" s="4">
        <v>45686</v>
      </c>
      <c r="B32" s="5">
        <v>12574.76</v>
      </c>
      <c r="C32" s="5">
        <f t="shared" si="3"/>
        <v>67303.89</v>
      </c>
      <c r="D32" s="3" t="s">
        <v>34</v>
      </c>
    </row>
    <row r="33" spans="1:5" x14ac:dyDescent="0.25">
      <c r="A33" s="4">
        <v>45778</v>
      </c>
      <c r="B33" s="5">
        <v>7947.73</v>
      </c>
      <c r="C33" s="5">
        <f t="shared" si="3"/>
        <v>75251.62</v>
      </c>
      <c r="D33" s="3" t="s">
        <v>35</v>
      </c>
    </row>
    <row r="34" spans="1:5" x14ac:dyDescent="0.25">
      <c r="A34" s="4">
        <v>46016</v>
      </c>
      <c r="B34" s="5">
        <v>5770</v>
      </c>
      <c r="C34" s="5">
        <f t="shared" si="3"/>
        <v>81021.62</v>
      </c>
      <c r="D34" s="3" t="s">
        <v>39</v>
      </c>
    </row>
    <row r="35" spans="1:5" x14ac:dyDescent="0.25">
      <c r="B35" s="2"/>
      <c r="C35" s="2"/>
    </row>
    <row r="36" spans="1:5" x14ac:dyDescent="0.25">
      <c r="B36" s="2"/>
      <c r="C36" s="2"/>
    </row>
    <row r="37" spans="1:5" x14ac:dyDescent="0.25">
      <c r="A37" s="4">
        <v>45679</v>
      </c>
      <c r="B37" s="5">
        <v>1814.22</v>
      </c>
      <c r="C37" s="5">
        <v>1814.22</v>
      </c>
      <c r="D37" s="3" t="s">
        <v>43</v>
      </c>
      <c r="E37" t="s">
        <v>21</v>
      </c>
    </row>
    <row r="38" spans="1:5" x14ac:dyDescent="0.25">
      <c r="A38" s="4">
        <v>45693</v>
      </c>
      <c r="B38" s="5">
        <v>1275</v>
      </c>
      <c r="C38" s="5">
        <f>C37+B38</f>
        <v>3089.2200000000003</v>
      </c>
      <c r="D38" s="3" t="s">
        <v>35</v>
      </c>
    </row>
    <row r="39" spans="1:5" x14ac:dyDescent="0.25">
      <c r="A39" s="4">
        <v>45742</v>
      </c>
      <c r="B39" s="5">
        <v>900</v>
      </c>
      <c r="C39" s="5">
        <f t="shared" ref="C39:C44" si="4">C38+B39</f>
        <v>3989.2200000000003</v>
      </c>
      <c r="D39" s="3" t="s">
        <v>35</v>
      </c>
    </row>
    <row r="40" spans="1:5" x14ac:dyDescent="0.25">
      <c r="A40" s="4">
        <v>45791</v>
      </c>
      <c r="B40" s="5">
        <v>2025</v>
      </c>
      <c r="C40" s="5">
        <f t="shared" si="4"/>
        <v>6014.22</v>
      </c>
      <c r="D40" s="3" t="s">
        <v>35</v>
      </c>
    </row>
    <row r="41" spans="1:5" x14ac:dyDescent="0.25">
      <c r="A41" s="4">
        <v>45911</v>
      </c>
      <c r="B41" s="5">
        <v>2420.17</v>
      </c>
      <c r="C41" s="5">
        <f t="shared" si="4"/>
        <v>8434.39</v>
      </c>
      <c r="D41" s="3" t="s">
        <v>44</v>
      </c>
      <c r="E41" t="s">
        <v>45</v>
      </c>
    </row>
    <row r="42" spans="1:5" x14ac:dyDescent="0.25">
      <c r="A42" s="4">
        <v>45931</v>
      </c>
      <c r="B42" s="5">
        <v>1612.5</v>
      </c>
      <c r="C42" s="5">
        <f t="shared" si="4"/>
        <v>10046.89</v>
      </c>
      <c r="D42" s="3" t="s">
        <v>38</v>
      </c>
    </row>
    <row r="43" spans="1:5" x14ac:dyDescent="0.25">
      <c r="A43" s="4">
        <v>45980</v>
      </c>
      <c r="B43" s="5">
        <v>412.5</v>
      </c>
      <c r="C43" s="5">
        <f t="shared" si="4"/>
        <v>10459.39</v>
      </c>
      <c r="D43" s="3" t="s">
        <v>38</v>
      </c>
    </row>
    <row r="44" spans="1:5" x14ac:dyDescent="0.25">
      <c r="A44" s="4">
        <v>46016</v>
      </c>
      <c r="B44" s="5">
        <v>225</v>
      </c>
      <c r="C44" s="5">
        <f t="shared" si="4"/>
        <v>10684.39</v>
      </c>
      <c r="D44" s="3" t="s">
        <v>39</v>
      </c>
    </row>
    <row r="45" spans="1:5" x14ac:dyDescent="0.25">
      <c r="B45" s="2"/>
      <c r="C45" s="2"/>
    </row>
    <row r="46" spans="1:5" x14ac:dyDescent="0.25">
      <c r="A46" s="4">
        <v>45476</v>
      </c>
      <c r="B46" s="5">
        <v>520</v>
      </c>
      <c r="C46" s="5">
        <v>520</v>
      </c>
      <c r="D46" s="3" t="s">
        <v>46</v>
      </c>
      <c r="E46" t="s">
        <v>21</v>
      </c>
    </row>
    <row r="47" spans="1:5" x14ac:dyDescent="0.25">
      <c r="A47" s="4">
        <v>45525</v>
      </c>
      <c r="B47" s="5">
        <v>1105</v>
      </c>
      <c r="C47" s="5">
        <f>C46+B47</f>
        <v>1625</v>
      </c>
      <c r="D47" s="3" t="s">
        <v>47</v>
      </c>
    </row>
    <row r="48" spans="1:5" x14ac:dyDescent="0.25">
      <c r="A48" s="4">
        <v>45554</v>
      </c>
      <c r="B48" s="5">
        <v>1000</v>
      </c>
      <c r="C48" s="5">
        <f t="shared" ref="C48:C61" si="5">C47+B48</f>
        <v>2625</v>
      </c>
      <c r="D48" s="3" t="s">
        <v>33</v>
      </c>
    </row>
    <row r="49" spans="1:5" x14ac:dyDescent="0.25">
      <c r="A49" s="4">
        <v>45582</v>
      </c>
      <c r="B49" s="5">
        <v>1000</v>
      </c>
      <c r="C49" s="5">
        <f t="shared" si="5"/>
        <v>3625</v>
      </c>
      <c r="D49" s="3" t="s">
        <v>33</v>
      </c>
    </row>
    <row r="50" spans="1:5" x14ac:dyDescent="0.25">
      <c r="A50" s="4">
        <v>45616</v>
      </c>
      <c r="B50" s="5">
        <v>1000</v>
      </c>
      <c r="C50" s="5">
        <f t="shared" si="5"/>
        <v>4625</v>
      </c>
      <c r="D50" s="3" t="s">
        <v>33</v>
      </c>
    </row>
    <row r="51" spans="1:5" x14ac:dyDescent="0.25">
      <c r="A51" s="4">
        <v>45645</v>
      </c>
      <c r="B51" s="5">
        <v>1000</v>
      </c>
      <c r="C51" s="5">
        <f t="shared" si="5"/>
        <v>5625</v>
      </c>
      <c r="D51" s="3" t="s">
        <v>33</v>
      </c>
    </row>
    <row r="52" spans="1:5" x14ac:dyDescent="0.25">
      <c r="A52" s="4">
        <v>45680</v>
      </c>
      <c r="B52" s="5">
        <v>1000</v>
      </c>
      <c r="C52" s="5">
        <f t="shared" si="5"/>
        <v>6625</v>
      </c>
      <c r="D52" s="3" t="s">
        <v>35</v>
      </c>
    </row>
    <row r="53" spans="1:5" x14ac:dyDescent="0.25">
      <c r="A53" s="4">
        <v>45708</v>
      </c>
      <c r="B53" s="5">
        <v>1000</v>
      </c>
      <c r="C53" s="5">
        <f t="shared" si="5"/>
        <v>7625</v>
      </c>
      <c r="D53" s="3" t="s">
        <v>34</v>
      </c>
    </row>
    <row r="54" spans="1:5" x14ac:dyDescent="0.25">
      <c r="A54" s="4">
        <v>45736</v>
      </c>
      <c r="B54" s="5">
        <v>1000</v>
      </c>
      <c r="C54" s="5">
        <f t="shared" si="5"/>
        <v>8625</v>
      </c>
      <c r="D54" s="3" t="s">
        <v>35</v>
      </c>
    </row>
    <row r="55" spans="1:5" x14ac:dyDescent="0.25">
      <c r="A55" s="4">
        <v>45764</v>
      </c>
      <c r="B55" s="5">
        <v>1000</v>
      </c>
      <c r="C55" s="5">
        <f t="shared" si="5"/>
        <v>9625</v>
      </c>
      <c r="D55" s="3" t="s">
        <v>35</v>
      </c>
    </row>
    <row r="56" spans="1:5" x14ac:dyDescent="0.25">
      <c r="A56" s="4">
        <v>45798</v>
      </c>
      <c r="B56" s="5">
        <v>1000</v>
      </c>
      <c r="C56" s="5">
        <f t="shared" si="5"/>
        <v>10625</v>
      </c>
      <c r="D56" s="3" t="s">
        <v>35</v>
      </c>
    </row>
    <row r="57" spans="1:5" x14ac:dyDescent="0.25">
      <c r="A57" s="4">
        <v>45826</v>
      </c>
      <c r="B57" s="5">
        <v>1000</v>
      </c>
      <c r="C57" s="5">
        <f t="shared" si="5"/>
        <v>11625</v>
      </c>
      <c r="D57" s="3" t="s">
        <v>36</v>
      </c>
    </row>
    <row r="58" spans="1:5" x14ac:dyDescent="0.25">
      <c r="A58" s="4">
        <v>45854</v>
      </c>
      <c r="B58" s="5">
        <v>1000</v>
      </c>
      <c r="C58" s="5">
        <f t="shared" si="5"/>
        <v>12625</v>
      </c>
      <c r="D58" s="3" t="s">
        <v>36</v>
      </c>
    </row>
    <row r="59" spans="1:5" x14ac:dyDescent="0.25">
      <c r="A59" s="4">
        <v>45889</v>
      </c>
      <c r="B59" s="5">
        <v>1000</v>
      </c>
      <c r="C59" s="5">
        <f t="shared" si="5"/>
        <v>13625</v>
      </c>
      <c r="D59" s="3"/>
    </row>
    <row r="60" spans="1:5" x14ac:dyDescent="0.25">
      <c r="A60" s="4">
        <v>45931</v>
      </c>
      <c r="B60" s="5">
        <v>617.5</v>
      </c>
      <c r="C60" s="5">
        <f t="shared" si="5"/>
        <v>14242.5</v>
      </c>
      <c r="D60" s="3"/>
    </row>
    <row r="61" spans="1:5" x14ac:dyDescent="0.25">
      <c r="A61" s="4">
        <v>45986</v>
      </c>
      <c r="B61" s="5">
        <v>585</v>
      </c>
      <c r="C61" s="5">
        <f t="shared" si="5"/>
        <v>14827.5</v>
      </c>
      <c r="D61" s="3"/>
    </row>
    <row r="62" spans="1:5" x14ac:dyDescent="0.25">
      <c r="B62" s="2"/>
      <c r="C62" s="2"/>
    </row>
    <row r="63" spans="1:5" x14ac:dyDescent="0.25">
      <c r="A63" s="4">
        <v>45497</v>
      </c>
      <c r="B63" s="5">
        <v>91</v>
      </c>
      <c r="C63" s="5">
        <v>91</v>
      </c>
      <c r="D63" s="3" t="s">
        <v>48</v>
      </c>
      <c r="E63" t="s">
        <v>21</v>
      </c>
    </row>
    <row r="64" spans="1:5" x14ac:dyDescent="0.25">
      <c r="A64" s="4">
        <v>45533</v>
      </c>
      <c r="B64" s="5">
        <v>554.1</v>
      </c>
      <c r="C64" s="5">
        <f>C63+B64</f>
        <v>645.1</v>
      </c>
      <c r="D64" s="3" t="s">
        <v>49</v>
      </c>
    </row>
    <row r="65" spans="1:5" x14ac:dyDescent="0.25">
      <c r="B65" s="2"/>
      <c r="C65" s="2"/>
    </row>
    <row r="66" spans="1:5" x14ac:dyDescent="0.25">
      <c r="B66" s="2"/>
      <c r="C66" s="2"/>
    </row>
    <row r="67" spans="1:5" x14ac:dyDescent="0.25">
      <c r="A67" s="4">
        <v>45749</v>
      </c>
      <c r="B67" s="5">
        <v>90000</v>
      </c>
      <c r="C67" s="5">
        <v>90000</v>
      </c>
      <c r="D67" s="3" t="s">
        <v>50</v>
      </c>
      <c r="E67" s="3" t="s">
        <v>21</v>
      </c>
    </row>
    <row r="68" spans="1:5" x14ac:dyDescent="0.25">
      <c r="A68" s="4">
        <v>45764</v>
      </c>
      <c r="B68" s="5">
        <v>1681</v>
      </c>
      <c r="C68" s="5">
        <f>C67+B68</f>
        <v>91681</v>
      </c>
      <c r="D68" s="3" t="s">
        <v>51</v>
      </c>
      <c r="E68" s="3"/>
    </row>
    <row r="69" spans="1:5" x14ac:dyDescent="0.25">
      <c r="A69" s="4">
        <v>45917</v>
      </c>
      <c r="B69" s="5">
        <v>91146.29</v>
      </c>
      <c r="C69" s="5">
        <f>C68+B69</f>
        <v>182827.28999999998</v>
      </c>
      <c r="D69" s="3"/>
      <c r="E69" s="3"/>
    </row>
    <row r="70" spans="1:5" x14ac:dyDescent="0.25">
      <c r="A70" s="4">
        <v>46043</v>
      </c>
      <c r="B70" s="5">
        <v>3453.25</v>
      </c>
      <c r="C70" s="5">
        <f>C69+B70</f>
        <v>186280.53999999998</v>
      </c>
      <c r="D70" s="3"/>
      <c r="E70" s="3" t="s">
        <v>24</v>
      </c>
    </row>
    <row r="71" spans="1:5" x14ac:dyDescent="0.25">
      <c r="B71" s="2"/>
      <c r="C71" s="2"/>
    </row>
    <row r="72" spans="1:5" x14ac:dyDescent="0.25">
      <c r="A72" s="4">
        <v>45932</v>
      </c>
      <c r="B72" s="5">
        <v>4799.76</v>
      </c>
      <c r="C72" s="5">
        <v>4799.76</v>
      </c>
      <c r="D72" s="3" t="s">
        <v>52</v>
      </c>
      <c r="E72" t="s">
        <v>21</v>
      </c>
    </row>
    <row r="73" spans="1:5" x14ac:dyDescent="0.25">
      <c r="B73" s="2"/>
      <c r="C73" s="2"/>
    </row>
    <row r="74" spans="1:5" x14ac:dyDescent="0.25">
      <c r="B74" s="2"/>
      <c r="C74" s="2"/>
    </row>
    <row r="75" spans="1:5" x14ac:dyDescent="0.25">
      <c r="A75" s="4">
        <v>45946</v>
      </c>
      <c r="B75" s="5">
        <v>5440</v>
      </c>
      <c r="C75" s="5">
        <v>5440</v>
      </c>
      <c r="D75" s="3" t="s">
        <v>53</v>
      </c>
    </row>
    <row r="76" spans="1:5" x14ac:dyDescent="0.25">
      <c r="B76" s="2"/>
      <c r="C76" s="2"/>
      <c r="E76" t="s">
        <v>21</v>
      </c>
    </row>
    <row r="77" spans="1:5" x14ac:dyDescent="0.25">
      <c r="B77" s="2"/>
      <c r="C77" s="2"/>
    </row>
    <row r="78" spans="1:5" x14ac:dyDescent="0.25">
      <c r="A78" s="4">
        <v>45694</v>
      </c>
      <c r="B78" s="5">
        <v>17197.669999999998</v>
      </c>
      <c r="C78" s="5">
        <v>17197.669999999998</v>
      </c>
      <c r="D78" s="3" t="s">
        <v>54</v>
      </c>
    </row>
    <row r="79" spans="1:5" x14ac:dyDescent="0.25">
      <c r="A79" s="4">
        <v>45715</v>
      </c>
      <c r="B79" s="5">
        <v>34395.339999999997</v>
      </c>
      <c r="C79" s="5">
        <f>C78+B79</f>
        <v>51593.009999999995</v>
      </c>
      <c r="D79" s="3" t="s">
        <v>35</v>
      </c>
    </row>
    <row r="80" spans="1:5" x14ac:dyDescent="0.25">
      <c r="A80" s="4">
        <v>45799</v>
      </c>
      <c r="B80" s="5">
        <v>2578.9499999999998</v>
      </c>
      <c r="C80" s="5">
        <f>C79+B80</f>
        <v>54171.959999999992</v>
      </c>
      <c r="D80" s="3" t="s">
        <v>39</v>
      </c>
    </row>
    <row r="81" spans="1:5" x14ac:dyDescent="0.25">
      <c r="A81" s="4">
        <v>45960</v>
      </c>
      <c r="B81" s="5">
        <v>5157.8999999999996</v>
      </c>
      <c r="C81" s="5">
        <f t="shared" ref="C81:C82" si="6">C80+B81</f>
        <v>59329.859999999993</v>
      </c>
      <c r="D81" s="3" t="s">
        <v>39</v>
      </c>
    </row>
    <row r="82" spans="1:5" x14ac:dyDescent="0.25">
      <c r="A82" s="4">
        <v>46023</v>
      </c>
      <c r="B82" s="5">
        <v>19776.62</v>
      </c>
      <c r="C82" s="5">
        <f t="shared" si="6"/>
        <v>79106.48</v>
      </c>
      <c r="D82" s="3" t="s">
        <v>47</v>
      </c>
    </row>
    <row r="83" spans="1:5" x14ac:dyDescent="0.25">
      <c r="A83" s="1"/>
      <c r="B83" s="7"/>
      <c r="C83" s="9"/>
    </row>
    <row r="84" spans="1:5" x14ac:dyDescent="0.25">
      <c r="A84" s="4">
        <v>45946</v>
      </c>
      <c r="B84" s="10">
        <v>7616.71</v>
      </c>
      <c r="C84" s="5">
        <v>7616.71</v>
      </c>
      <c r="D84" s="3" t="s">
        <v>23</v>
      </c>
    </row>
    <row r="85" spans="1:5" x14ac:dyDescent="0.25">
      <c r="A85" s="1"/>
      <c r="B85" s="6"/>
      <c r="C85" s="8"/>
    </row>
    <row r="86" spans="1:5" x14ac:dyDescent="0.25">
      <c r="A86" s="1"/>
      <c r="B86" s="6"/>
      <c r="C86" s="5"/>
    </row>
    <row r="87" spans="1:5" x14ac:dyDescent="0.25">
      <c r="A87" s="1"/>
      <c r="B87" s="6"/>
      <c r="C87" s="5"/>
    </row>
    <row r="88" spans="1:5" x14ac:dyDescent="0.25">
      <c r="A88" s="1"/>
      <c r="B88" s="6"/>
      <c r="C88" s="5"/>
    </row>
    <row r="89" spans="1:5" x14ac:dyDescent="0.25">
      <c r="A89" s="4">
        <v>45946</v>
      </c>
      <c r="B89" s="5">
        <v>350</v>
      </c>
      <c r="C89" s="5">
        <v>350</v>
      </c>
      <c r="D89" s="3" t="s">
        <v>55</v>
      </c>
      <c r="E89" t="s">
        <v>21</v>
      </c>
    </row>
    <row r="90" spans="1:5" x14ac:dyDescent="0.25">
      <c r="A90" s="4"/>
      <c r="B90" s="5">
        <v>4471.7299999999996</v>
      </c>
      <c r="C90" s="5">
        <f>C89+B90</f>
        <v>4821.7299999999996</v>
      </c>
      <c r="D90" s="3" t="s">
        <v>47</v>
      </c>
    </row>
    <row r="91" spans="1:5" x14ac:dyDescent="0.25">
      <c r="B91" s="2"/>
      <c r="C91" s="2"/>
    </row>
    <row r="92" spans="1:5" x14ac:dyDescent="0.25">
      <c r="A92" s="1"/>
      <c r="B92" s="2"/>
      <c r="C92" s="2"/>
    </row>
    <row r="93" spans="1:5" x14ac:dyDescent="0.25">
      <c r="A93" s="4">
        <v>45981</v>
      </c>
      <c r="B93" s="5">
        <v>1375</v>
      </c>
      <c r="C93" s="5">
        <v>1375</v>
      </c>
      <c r="D93" s="3" t="s">
        <v>56</v>
      </c>
      <c r="E93" t="s">
        <v>21</v>
      </c>
    </row>
    <row r="94" spans="1:5" x14ac:dyDescent="0.25">
      <c r="A94" s="1"/>
      <c r="B94" s="2"/>
      <c r="C94" s="2"/>
    </row>
    <row r="95" spans="1:5" x14ac:dyDescent="0.25">
      <c r="A95" s="4">
        <v>45931</v>
      </c>
      <c r="B95" s="5">
        <v>995</v>
      </c>
      <c r="C95" s="5">
        <v>995</v>
      </c>
      <c r="D95" s="3" t="s">
        <v>57</v>
      </c>
      <c r="E95" t="s">
        <v>22</v>
      </c>
    </row>
    <row r="96" spans="1:5" x14ac:dyDescent="0.25">
      <c r="A96" s="4">
        <v>45749</v>
      </c>
      <c r="B96" s="5">
        <v>1942</v>
      </c>
      <c r="C96" s="5">
        <f>C95+B96</f>
        <v>2937</v>
      </c>
      <c r="D96" s="3" t="s">
        <v>35</v>
      </c>
    </row>
    <row r="97" spans="1:5" x14ac:dyDescent="0.25">
      <c r="A97" s="1"/>
      <c r="B97" s="2"/>
      <c r="C97" s="2"/>
    </row>
    <row r="98" spans="1:5" x14ac:dyDescent="0.25">
      <c r="A98" s="4">
        <v>45813</v>
      </c>
      <c r="B98" s="5">
        <v>16942</v>
      </c>
      <c r="C98" s="5">
        <v>16942</v>
      </c>
      <c r="D98" s="3" t="s">
        <v>58</v>
      </c>
      <c r="E98" t="s">
        <v>21</v>
      </c>
    </row>
    <row r="99" spans="1:5" x14ac:dyDescent="0.25">
      <c r="A99" s="4">
        <v>45946</v>
      </c>
      <c r="B99" s="5">
        <v>16942</v>
      </c>
      <c r="C99" s="5">
        <f>C98+B99</f>
        <v>33884</v>
      </c>
      <c r="D99" s="3"/>
    </row>
    <row r="100" spans="1:5" x14ac:dyDescent="0.25">
      <c r="A100" s="4">
        <v>45946</v>
      </c>
      <c r="B100" s="5">
        <v>485</v>
      </c>
      <c r="C100" s="5">
        <f>C99+B100</f>
        <v>34369</v>
      </c>
      <c r="D100" s="3"/>
    </row>
    <row r="101" spans="1:5" x14ac:dyDescent="0.25">
      <c r="A101" s="1"/>
      <c r="B101" s="2"/>
      <c r="C101" s="2"/>
      <c r="D101" t="s">
        <v>59</v>
      </c>
    </row>
    <row r="102" spans="1:5" x14ac:dyDescent="0.25">
      <c r="A102" s="4">
        <v>45959</v>
      </c>
      <c r="B102" s="5">
        <v>832</v>
      </c>
      <c r="C102" s="5">
        <v>832</v>
      </c>
      <c r="D102" s="3" t="s">
        <v>60</v>
      </c>
      <c r="E102" t="s">
        <v>21</v>
      </c>
    </row>
    <row r="103" spans="1:5" x14ac:dyDescent="0.25">
      <c r="A103" s="3"/>
      <c r="B103" s="5">
        <v>3349.29</v>
      </c>
      <c r="C103" s="5">
        <f>C102+ B103</f>
        <v>4181.29</v>
      </c>
      <c r="D103" s="3" t="s">
        <v>47</v>
      </c>
    </row>
    <row r="104" spans="1:5" x14ac:dyDescent="0.25">
      <c r="A104" s="3"/>
      <c r="B104" s="5">
        <v>3240</v>
      </c>
      <c r="C104" s="5">
        <f t="shared" ref="C104:C105" si="7">C103+ B104</f>
        <v>7421.29</v>
      </c>
      <c r="D104" s="3" t="s">
        <v>47</v>
      </c>
    </row>
    <row r="105" spans="1:5" x14ac:dyDescent="0.25">
      <c r="A105" s="3"/>
      <c r="B105" s="5">
        <v>2130</v>
      </c>
      <c r="C105" s="5">
        <f t="shared" si="7"/>
        <v>9551.2900000000009</v>
      </c>
      <c r="D105" s="3" t="s">
        <v>47</v>
      </c>
    </row>
    <row r="106" spans="1:5" x14ac:dyDescent="0.25">
      <c r="B106" s="2"/>
      <c r="C106" s="2"/>
    </row>
    <row r="107" spans="1:5" x14ac:dyDescent="0.25">
      <c r="B107" s="2"/>
      <c r="C107" s="2"/>
    </row>
    <row r="108" spans="1:5" x14ac:dyDescent="0.25">
      <c r="B108" s="2"/>
      <c r="C108" s="2"/>
    </row>
    <row r="109" spans="1:5" x14ac:dyDescent="0.25">
      <c r="A109" s="3" t="s">
        <v>5</v>
      </c>
      <c r="B109" s="5" t="s">
        <v>6</v>
      </c>
      <c r="C109" s="5" t="s">
        <v>7</v>
      </c>
    </row>
    <row r="110" spans="1:5" x14ac:dyDescent="0.25">
      <c r="A110" s="3" t="s">
        <v>8</v>
      </c>
      <c r="B110" s="5">
        <v>7330161.2199999997</v>
      </c>
      <c r="C110" s="5">
        <v>7330161.2199999997</v>
      </c>
    </row>
    <row r="111" spans="1:5" x14ac:dyDescent="0.25">
      <c r="A111" s="3" t="s">
        <v>9</v>
      </c>
      <c r="B111" s="5">
        <v>17745</v>
      </c>
      <c r="C111" s="5">
        <f>C110+B111</f>
        <v>7347906.2199999997</v>
      </c>
    </row>
    <row r="112" spans="1:5" x14ac:dyDescent="0.25">
      <c r="A112" s="3" t="s">
        <v>10</v>
      </c>
      <c r="B112" s="5">
        <v>81021.62</v>
      </c>
      <c r="C112" s="5">
        <f t="shared" ref="C112:C124" si="8">C111+B112</f>
        <v>7428927.8399999999</v>
      </c>
    </row>
    <row r="113" spans="1:3" x14ac:dyDescent="0.25">
      <c r="A113" s="3" t="s">
        <v>11</v>
      </c>
      <c r="B113" s="5">
        <v>10684.39</v>
      </c>
      <c r="C113" s="5">
        <f t="shared" si="8"/>
        <v>7439612.2299999995</v>
      </c>
    </row>
    <row r="114" spans="1:3" x14ac:dyDescent="0.25">
      <c r="A114" s="3" t="s">
        <v>12</v>
      </c>
      <c r="B114" s="5">
        <v>14827.5</v>
      </c>
      <c r="C114" s="5">
        <f t="shared" si="8"/>
        <v>7454439.7299999995</v>
      </c>
    </row>
    <row r="115" spans="1:3" x14ac:dyDescent="0.25">
      <c r="A115" s="3" t="s">
        <v>13</v>
      </c>
      <c r="B115" s="5">
        <v>645.1</v>
      </c>
      <c r="C115" s="5">
        <f t="shared" si="8"/>
        <v>7455084.8299999991</v>
      </c>
    </row>
    <row r="116" spans="1:3" x14ac:dyDescent="0.25">
      <c r="A116" s="3" t="s">
        <v>14</v>
      </c>
      <c r="B116" s="5">
        <v>186280.54</v>
      </c>
      <c r="C116" s="5">
        <f t="shared" si="8"/>
        <v>7641365.3699999992</v>
      </c>
    </row>
    <row r="117" spans="1:3" x14ac:dyDescent="0.25">
      <c r="A117" s="3" t="s">
        <v>15</v>
      </c>
      <c r="B117" s="5">
        <v>4799.76</v>
      </c>
      <c r="C117" s="5">
        <f t="shared" si="8"/>
        <v>7646165.129999999</v>
      </c>
    </row>
    <row r="118" spans="1:3" x14ac:dyDescent="0.25">
      <c r="A118" s="3" t="s">
        <v>16</v>
      </c>
      <c r="B118" s="5">
        <v>5440</v>
      </c>
      <c r="C118" s="5">
        <f t="shared" si="8"/>
        <v>7651605.129999999</v>
      </c>
    </row>
    <row r="119" spans="1:3" x14ac:dyDescent="0.25">
      <c r="A119" s="3" t="s">
        <v>17</v>
      </c>
      <c r="B119" s="5">
        <v>79106.48</v>
      </c>
      <c r="C119" s="5">
        <f t="shared" si="8"/>
        <v>7730711.6099999994</v>
      </c>
    </row>
    <row r="120" spans="1:3" x14ac:dyDescent="0.25">
      <c r="A120" s="3" t="s">
        <v>18</v>
      </c>
      <c r="B120" s="5">
        <v>4821.7299999999996</v>
      </c>
      <c r="C120" s="5">
        <f t="shared" si="8"/>
        <v>7735533.3399999999</v>
      </c>
    </row>
    <row r="121" spans="1:3" x14ac:dyDescent="0.25">
      <c r="A121" s="3" t="s">
        <v>19</v>
      </c>
      <c r="B121" s="5">
        <v>1375</v>
      </c>
      <c r="C121" s="5">
        <f t="shared" si="8"/>
        <v>7736908.3399999999</v>
      </c>
    </row>
    <row r="122" spans="1:3" x14ac:dyDescent="0.25">
      <c r="A122" s="3" t="s">
        <v>3</v>
      </c>
      <c r="B122" s="5">
        <v>2937</v>
      </c>
      <c r="C122" s="5">
        <f t="shared" si="8"/>
        <v>7739845.3399999999</v>
      </c>
    </row>
    <row r="123" spans="1:3" x14ac:dyDescent="0.25">
      <c r="A123" s="3" t="s">
        <v>20</v>
      </c>
      <c r="B123" s="5">
        <v>34369</v>
      </c>
      <c r="C123" s="5">
        <f t="shared" si="8"/>
        <v>7774214.3399999999</v>
      </c>
    </row>
    <row r="124" spans="1:3" x14ac:dyDescent="0.25">
      <c r="A124" s="3" t="s">
        <v>4</v>
      </c>
      <c r="B124" s="5">
        <v>9551.2900000000009</v>
      </c>
      <c r="C124" s="5">
        <f t="shared" si="8"/>
        <v>7783765.6299999999</v>
      </c>
    </row>
    <row r="125" spans="1:3" x14ac:dyDescent="0.25">
      <c r="A125" s="3"/>
      <c r="B125" s="5"/>
      <c r="C125" s="5"/>
    </row>
    <row r="126" spans="1:3" x14ac:dyDescent="0.25">
      <c r="B126" s="2"/>
      <c r="C126" s="2"/>
    </row>
    <row r="127" spans="1:3" x14ac:dyDescent="0.25">
      <c r="B127" s="2"/>
      <c r="C127" s="2"/>
    </row>
    <row r="128" spans="1:3" x14ac:dyDescent="0.25">
      <c r="A128" t="s">
        <v>25</v>
      </c>
      <c r="B128" s="2" t="s">
        <v>26</v>
      </c>
      <c r="C128" s="2" t="s">
        <v>27</v>
      </c>
    </row>
    <row r="129" spans="1:3" x14ac:dyDescent="0.25">
      <c r="A129" t="s">
        <v>28</v>
      </c>
      <c r="B129" s="2">
        <v>495.95</v>
      </c>
      <c r="C129" s="2">
        <v>495.95</v>
      </c>
    </row>
    <row r="130" spans="1:3" x14ac:dyDescent="0.25">
      <c r="A130" t="s">
        <v>29</v>
      </c>
      <c r="B130" s="2">
        <v>7853.11</v>
      </c>
      <c r="C130" s="2">
        <f>C129+B130</f>
        <v>8349.06</v>
      </c>
    </row>
    <row r="131" spans="1:3" x14ac:dyDescent="0.25">
      <c r="B131" s="2"/>
      <c r="C131" s="11"/>
    </row>
    <row r="132" spans="1:3" x14ac:dyDescent="0.25">
      <c r="A132" t="s">
        <v>30</v>
      </c>
      <c r="B132" s="2"/>
      <c r="C132" s="2">
        <f>C124+C130</f>
        <v>7792114.6899999995</v>
      </c>
    </row>
    <row r="133" spans="1:3" x14ac:dyDescent="0.25">
      <c r="B133" s="2"/>
      <c r="C133" s="2"/>
    </row>
    <row r="134" spans="1:3" x14ac:dyDescent="0.25">
      <c r="B134" s="2"/>
      <c r="C134" s="2"/>
    </row>
    <row r="135" spans="1:3" x14ac:dyDescent="0.25">
      <c r="B135" s="2"/>
      <c r="C135" s="2"/>
    </row>
    <row r="136" spans="1:3" x14ac:dyDescent="0.25">
      <c r="B136" s="2"/>
      <c r="C136" s="2"/>
    </row>
    <row r="137" spans="1:3" x14ac:dyDescent="0.25">
      <c r="C137" s="2"/>
    </row>
  </sheetData>
  <pageMargins left="0.7" right="0.7" top="0.75" bottom="0.75" header="0.3" footer="0.3"/>
  <pageSetup orientation="portrait" r:id="rId1"/>
  <headerFooter>
    <oddHeader>&amp;CNew Town Hall Expenses
2024-2026</oddHeader>
    <oddFooter>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Mary Hoffman</dc:creator>
  <cp:lastModifiedBy>selectmen c</cp:lastModifiedBy>
  <cp:lastPrinted>2026-02-12T12:17:27Z</cp:lastPrinted>
  <dcterms:created xsi:type="dcterms:W3CDTF">2026-01-06T17:26:31Z</dcterms:created>
  <dcterms:modified xsi:type="dcterms:W3CDTF">2026-06-10T12:45:02Z</dcterms:modified>
</cp:coreProperties>
</file>